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michiganstate-my.sharepoint.com/personal/will2724_msu_edu/Documents/Documents/10x Genomics/"/>
    </mc:Choice>
  </mc:AlternateContent>
  <xr:revisionPtr revIDLastSave="452" documentId="8_{74F389F2-19AA-4AB5-8052-DAF5F1D35A59}" xr6:coauthVersionLast="47" xr6:coauthVersionMax="47" xr10:uidLastSave="{C6E3ACDF-3D88-4486-9F75-C5F786601A9C}"/>
  <bookViews>
    <workbookView xWindow="-120" yWindow="-120" windowWidth="29040" windowHeight="15840" xr2:uid="{D6E9412F-1E81-4948-831C-90FE044ECDF2}"/>
  </bookViews>
  <sheets>
    <sheet name="Template" sheetId="2" r:id="rId1"/>
    <sheet name="cDNA Calcul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I8" i="1"/>
  <c r="I9" i="1" s="1"/>
  <c r="H8" i="1"/>
  <c r="H9" i="1" s="1"/>
  <c r="G8" i="1"/>
  <c r="E8" i="1"/>
  <c r="E9" i="1" s="1"/>
  <c r="D8" i="1"/>
  <c r="D9" i="1" s="1"/>
  <c r="C8" i="1"/>
  <c r="C9" i="1" s="1"/>
  <c r="B8" i="1"/>
  <c r="B9" i="1" s="1"/>
  <c r="I6" i="2" l="1"/>
  <c r="J6" i="2"/>
  <c r="K6" i="2"/>
  <c r="I10" i="2" s="1"/>
  <c r="O6" i="2"/>
  <c r="P6" i="2"/>
  <c r="O8" i="2" s="1"/>
  <c r="O9" i="2" s="1"/>
  <c r="Q6" i="2"/>
  <c r="O10" i="2" s="1"/>
  <c r="U6" i="2"/>
  <c r="V6" i="2"/>
  <c r="W6" i="2"/>
  <c r="AA6" i="2"/>
  <c r="AB6" i="2"/>
  <c r="AC6" i="2"/>
  <c r="AA10" i="2" s="1"/>
  <c r="AG6" i="2"/>
  <c r="AH6" i="2"/>
  <c r="AI6" i="2"/>
  <c r="I7" i="2"/>
  <c r="O7" i="2"/>
  <c r="U7" i="2"/>
  <c r="AA7" i="2"/>
  <c r="AG7" i="2"/>
  <c r="I8" i="2"/>
  <c r="I9" i="2" s="1"/>
  <c r="U8" i="2"/>
  <c r="U9" i="2" s="1"/>
  <c r="AA8" i="2"/>
  <c r="AA9" i="2" s="1"/>
  <c r="AG8" i="2"/>
  <c r="AG9" i="2"/>
  <c r="U10" i="2"/>
  <c r="AG10" i="2"/>
  <c r="I17" i="2"/>
  <c r="I18" i="2" s="1"/>
  <c r="J17" i="2"/>
  <c r="K17" i="2"/>
  <c r="O17" i="2"/>
  <c r="O18" i="2" s="1"/>
  <c r="P17" i="2"/>
  <c r="Q17" i="2"/>
  <c r="O21" i="2" s="1"/>
  <c r="U17" i="2"/>
  <c r="U21" i="2" s="1"/>
  <c r="V17" i="2"/>
  <c r="W17" i="2"/>
  <c r="AA17" i="2"/>
  <c r="AB17" i="2"/>
  <c r="AC17" i="2"/>
  <c r="AG17" i="2"/>
  <c r="AG18" i="2" s="1"/>
  <c r="AH17" i="2"/>
  <c r="AI17" i="2"/>
  <c r="AA18" i="2"/>
  <c r="O19" i="2"/>
  <c r="O20" i="2" s="1"/>
  <c r="AA19" i="2"/>
  <c r="AA20" i="2" s="1"/>
  <c r="AG19" i="2"/>
  <c r="AG20" i="2" s="1"/>
  <c r="I21" i="2"/>
  <c r="AA21" i="2"/>
  <c r="D17" i="2"/>
  <c r="E17" i="2"/>
  <c r="C17" i="2"/>
  <c r="C21" i="2" s="1"/>
  <c r="D6" i="2"/>
  <c r="E6" i="2"/>
  <c r="C6" i="2"/>
  <c r="C10" i="2" l="1"/>
  <c r="U18" i="2"/>
  <c r="AG21" i="2"/>
  <c r="U19" i="2"/>
  <c r="U20" i="2" s="1"/>
  <c r="I19" i="2"/>
  <c r="I20" i="2" s="1"/>
  <c r="C19" i="2"/>
  <c r="C20" i="2" s="1"/>
  <c r="C18" i="2"/>
  <c r="C7" i="2"/>
  <c r="C8" i="2"/>
  <c r="C9" i="2" s="1"/>
</calcChain>
</file>

<file path=xl/sharedStrings.xml><?xml version="1.0" encoding="utf-8"?>
<sst xmlns="http://schemas.openxmlformats.org/spreadsheetml/2006/main" count="223" uniqueCount="32">
  <si>
    <t xml:space="preserve">Date: </t>
  </si>
  <si>
    <t>Cell Counts</t>
  </si>
  <si>
    <t>Non-Viable Counts</t>
  </si>
  <si>
    <t>Aggregate Counts</t>
  </si>
  <si>
    <t>Top Left Corner</t>
  </si>
  <si>
    <t>Top Right Corner</t>
  </si>
  <si>
    <t>Bottom Right Corner</t>
  </si>
  <si>
    <t>Bottom Left Corner</t>
  </si>
  <si>
    <t>Total</t>
  </si>
  <si>
    <t>Concentration (cells/ul)</t>
  </si>
  <si>
    <t>Hemocytometer Type</t>
  </si>
  <si>
    <t>Total # of Viable Cells</t>
  </si>
  <si>
    <t>Viability %</t>
  </si>
  <si>
    <t>Aggregate %</t>
  </si>
  <si>
    <t>Time Point</t>
  </si>
  <si>
    <t>T0</t>
  </si>
  <si>
    <t>T1</t>
  </si>
  <si>
    <t>T2</t>
  </si>
  <si>
    <t xml:space="preserve">Name: </t>
  </si>
  <si>
    <t>Calculation of cDNA Total Yield</t>
  </si>
  <si>
    <t>Sample Name</t>
  </si>
  <si>
    <t>Dilution Factor</t>
  </si>
  <si>
    <t>cDNA Library Construction (ng)</t>
  </si>
  <si>
    <t>Total cDNA Yield (ng)</t>
  </si>
  <si>
    <t>Conversion (pg -&gt; ng)</t>
  </si>
  <si>
    <t>Elution Buffer Vol (uL)</t>
  </si>
  <si>
    <t>Concentration (pg/uL)</t>
  </si>
  <si>
    <t>5' and V(D)J cDNA Conc. Calculation</t>
  </si>
  <si>
    <t>3' cDNA Conc. Calculation</t>
  </si>
  <si>
    <t>Total cDNA Yield (ng/uL)</t>
  </si>
  <si>
    <t>Vol. for 50ng (uL)</t>
  </si>
  <si>
    <t>Submitter: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</si>
</sst>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name val="Times New Roman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0" fontId="0" fillId="0" borderId="1" xfId="1" applyNumberFormat="1" applyFont="1" applyBorder="1"/>
    <xf numFmtId="0" fontId="3" fillId="0" borderId="0" xfId="0" applyFont="1"/>
    <xf numFmtId="0" fontId="3" fillId="0" borderId="1" xfId="0" applyFont="1" applyBorder="1"/>
    <xf numFmtId="0" fontId="0" fillId="0" borderId="0" xfId="0" applyAlignment="1">
      <alignment wrapText="1"/>
    </xf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/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wrapText="1"/>
    </xf>
    <xf numFmtId="0" fontId="6" fillId="0" borderId="9" xfId="0" applyFont="1" applyBorder="1" applyAlignment="1">
      <alignment horizontal="right"/>
    </xf>
    <xf numFmtId="0" fontId="6" fillId="0" borderId="9" xfId="0" applyFont="1" applyBorder="1"/>
    <xf numFmtId="2" fontId="6" fillId="0" borderId="2" xfId="0" applyNumberFormat="1" applyFont="1" applyBorder="1"/>
    <xf numFmtId="2" fontId="6" fillId="0" borderId="11" xfId="0" applyNumberFormat="1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wrapText="1"/>
    </xf>
    <xf numFmtId="2" fontId="6" fillId="0" borderId="9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18" fontId="0" fillId="2" borderId="1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2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A7BB4-9E5B-4D69-AE02-4E0367CEE302}">
  <dimension ref="A1:AI21"/>
  <sheetViews>
    <sheetView tabSelected="1" zoomScale="85" zoomScaleNormal="85" workbookViewId="0">
      <selection activeCell="G9" sqref="G9"/>
    </sheetView>
  </sheetViews>
  <sheetFormatPr defaultRowHeight="15.75" x14ac:dyDescent="0.25"/>
  <cols>
    <col min="1" max="1" width="15.75" customWidth="1"/>
    <col min="2" max="2" width="21.75" customWidth="1"/>
    <col min="3" max="3" width="9.5" customWidth="1"/>
    <col min="4" max="4" width="15" customWidth="1"/>
    <col min="5" max="5" width="13.75" customWidth="1"/>
    <col min="6" max="6" width="11.625" customWidth="1"/>
    <col min="7" max="7" width="13.75" customWidth="1"/>
    <col min="8" max="8" width="19.125" customWidth="1"/>
    <col min="9" max="9" width="9.5" customWidth="1"/>
    <col min="10" max="10" width="14.375" customWidth="1"/>
    <col min="11" max="11" width="13.75" customWidth="1"/>
    <col min="12" max="12" width="11.625" customWidth="1"/>
    <col min="13" max="13" width="13.75" customWidth="1"/>
    <col min="14" max="14" width="19.125" customWidth="1"/>
    <col min="15" max="15" width="9.5" customWidth="1"/>
    <col min="16" max="16" width="14.5" customWidth="1"/>
    <col min="17" max="17" width="13.75" customWidth="1"/>
    <col min="18" max="18" width="11.625" customWidth="1"/>
    <col min="19" max="19" width="13.75" customWidth="1"/>
    <col min="20" max="20" width="19.125" customWidth="1"/>
    <col min="21" max="21" width="9.5" customWidth="1"/>
    <col min="22" max="22" width="14.5" customWidth="1"/>
    <col min="23" max="23" width="13.75" customWidth="1"/>
    <col min="24" max="24" width="11.625" customWidth="1"/>
    <col min="25" max="25" width="13.75" customWidth="1"/>
    <col min="26" max="26" width="19.125" customWidth="1"/>
    <col min="27" max="27" width="9.5" customWidth="1"/>
    <col min="28" max="28" width="9.75" customWidth="1"/>
    <col min="29" max="29" width="13.75" customWidth="1"/>
    <col min="30" max="30" width="11.625" customWidth="1"/>
    <col min="31" max="31" width="13.75" customWidth="1"/>
    <col min="32" max="32" width="19.125" customWidth="1"/>
    <col min="33" max="33" width="9.5" customWidth="1"/>
    <col min="34" max="34" width="12.125" customWidth="1"/>
    <col min="35" max="35" width="13.75" customWidth="1"/>
  </cols>
  <sheetData>
    <row r="1" spans="1:35" s="5" customFormat="1" ht="47.25" x14ac:dyDescent="0.25">
      <c r="A1" s="5" t="s">
        <v>0</v>
      </c>
      <c r="B1" s="6" t="s">
        <v>18</v>
      </c>
      <c r="C1" s="41" t="s">
        <v>1</v>
      </c>
      <c r="D1" s="41" t="s">
        <v>2</v>
      </c>
      <c r="E1" s="41" t="s">
        <v>3</v>
      </c>
      <c r="G1" s="5" t="s">
        <v>0</v>
      </c>
      <c r="H1" s="6" t="s">
        <v>18</v>
      </c>
      <c r="I1" s="41" t="s">
        <v>1</v>
      </c>
      <c r="J1" s="41" t="s">
        <v>2</v>
      </c>
      <c r="K1" s="41" t="s">
        <v>3</v>
      </c>
      <c r="M1" s="5" t="s">
        <v>0</v>
      </c>
      <c r="N1" s="6" t="s">
        <v>18</v>
      </c>
      <c r="O1" s="41" t="s">
        <v>1</v>
      </c>
      <c r="P1" s="41" t="s">
        <v>2</v>
      </c>
      <c r="Q1" s="41" t="s">
        <v>3</v>
      </c>
      <c r="S1" s="5" t="s">
        <v>0</v>
      </c>
      <c r="T1" s="6" t="s">
        <v>18</v>
      </c>
      <c r="U1" s="41" t="s">
        <v>1</v>
      </c>
      <c r="V1" s="41" t="s">
        <v>2</v>
      </c>
      <c r="W1" s="41" t="s">
        <v>3</v>
      </c>
      <c r="Y1" s="5" t="s">
        <v>0</v>
      </c>
      <c r="Z1" s="6" t="s">
        <v>18</v>
      </c>
      <c r="AA1" s="41" t="s">
        <v>1</v>
      </c>
      <c r="AB1" s="41" t="s">
        <v>2</v>
      </c>
      <c r="AC1" s="41" t="s">
        <v>3</v>
      </c>
      <c r="AE1" s="5" t="s">
        <v>0</v>
      </c>
      <c r="AF1" s="6" t="s">
        <v>18</v>
      </c>
      <c r="AG1" s="41" t="s">
        <v>1</v>
      </c>
      <c r="AH1" s="41" t="s">
        <v>2</v>
      </c>
      <c r="AI1" s="41" t="s">
        <v>3</v>
      </c>
    </row>
    <row r="2" spans="1:35" ht="36" customHeight="1" x14ac:dyDescent="0.25">
      <c r="B2" s="1" t="s">
        <v>4</v>
      </c>
      <c r="C2" s="1"/>
      <c r="D2" s="1"/>
      <c r="E2" s="1"/>
      <c r="H2" s="1" t="s">
        <v>4</v>
      </c>
      <c r="I2" s="1"/>
      <c r="J2" s="1"/>
      <c r="K2" s="1"/>
      <c r="N2" s="1" t="s">
        <v>4</v>
      </c>
      <c r="O2" s="1"/>
      <c r="P2" s="1"/>
      <c r="Q2" s="1"/>
      <c r="T2" s="1" t="s">
        <v>4</v>
      </c>
      <c r="U2" s="1"/>
      <c r="V2" s="1"/>
      <c r="W2" s="1"/>
      <c r="Z2" s="1" t="s">
        <v>4</v>
      </c>
      <c r="AA2" s="1"/>
      <c r="AB2" s="1"/>
      <c r="AC2" s="1"/>
      <c r="AF2" s="1" t="s">
        <v>4</v>
      </c>
      <c r="AG2" s="1"/>
      <c r="AH2" s="1"/>
      <c r="AI2" s="1"/>
    </row>
    <row r="3" spans="1:35" ht="36" customHeight="1" x14ac:dyDescent="0.25">
      <c r="B3" s="1" t="s">
        <v>5</v>
      </c>
      <c r="C3" s="1"/>
      <c r="D3" s="1"/>
      <c r="E3" s="1"/>
      <c r="H3" s="1" t="s">
        <v>5</v>
      </c>
      <c r="I3" s="1"/>
      <c r="J3" s="1"/>
      <c r="K3" s="1"/>
      <c r="N3" s="1" t="s">
        <v>5</v>
      </c>
      <c r="O3" s="1"/>
      <c r="P3" s="1"/>
      <c r="Q3" s="1"/>
      <c r="T3" s="1" t="s">
        <v>5</v>
      </c>
      <c r="U3" s="1"/>
      <c r="V3" s="1"/>
      <c r="W3" s="1"/>
      <c r="Z3" s="1" t="s">
        <v>5</v>
      </c>
      <c r="AA3" s="1"/>
      <c r="AB3" s="1"/>
      <c r="AC3" s="1"/>
      <c r="AF3" s="1" t="s">
        <v>5</v>
      </c>
      <c r="AG3" s="1"/>
      <c r="AH3" s="1"/>
      <c r="AI3" s="1"/>
    </row>
    <row r="4" spans="1:35" ht="36" customHeight="1" x14ac:dyDescent="0.25">
      <c r="B4" s="1" t="s">
        <v>6</v>
      </c>
      <c r="C4" s="1"/>
      <c r="D4" s="1"/>
      <c r="E4" s="1"/>
      <c r="H4" s="1" t="s">
        <v>6</v>
      </c>
      <c r="I4" s="1"/>
      <c r="J4" s="1"/>
      <c r="K4" s="1"/>
      <c r="N4" s="1" t="s">
        <v>6</v>
      </c>
      <c r="O4" s="1"/>
      <c r="P4" s="1"/>
      <c r="Q4" s="1"/>
      <c r="T4" s="1" t="s">
        <v>6</v>
      </c>
      <c r="U4" s="1"/>
      <c r="V4" s="1"/>
      <c r="W4" s="1"/>
      <c r="Z4" s="1" t="s">
        <v>6</v>
      </c>
      <c r="AA4" s="1"/>
      <c r="AB4" s="1"/>
      <c r="AC4" s="1"/>
      <c r="AF4" s="1" t="s">
        <v>6</v>
      </c>
      <c r="AG4" s="1"/>
      <c r="AH4" s="1"/>
      <c r="AI4" s="1"/>
    </row>
    <row r="5" spans="1:35" ht="36" customHeight="1" x14ac:dyDescent="0.25">
      <c r="B5" s="1" t="s">
        <v>7</v>
      </c>
      <c r="C5" s="1"/>
      <c r="D5" s="1"/>
      <c r="E5" s="1"/>
      <c r="H5" s="1" t="s">
        <v>7</v>
      </c>
      <c r="I5" s="1"/>
      <c r="J5" s="1"/>
      <c r="K5" s="1"/>
      <c r="N5" s="1" t="s">
        <v>7</v>
      </c>
      <c r="O5" s="1"/>
      <c r="P5" s="1"/>
      <c r="Q5" s="1"/>
      <c r="T5" s="1" t="s">
        <v>7</v>
      </c>
      <c r="U5" s="1"/>
      <c r="V5" s="1"/>
      <c r="W5" s="1"/>
      <c r="Z5" s="1" t="s">
        <v>7</v>
      </c>
      <c r="AA5" s="1"/>
      <c r="AB5" s="1"/>
      <c r="AC5" s="1"/>
      <c r="AF5" s="1" t="s">
        <v>7</v>
      </c>
      <c r="AG5" s="1"/>
      <c r="AH5" s="1"/>
      <c r="AI5" s="1"/>
    </row>
    <row r="6" spans="1:35" ht="36" customHeight="1" x14ac:dyDescent="0.25">
      <c r="B6" s="1" t="s">
        <v>8</v>
      </c>
      <c r="C6" s="1">
        <f>SUM(C2:C5)</f>
        <v>0</v>
      </c>
      <c r="D6" s="1">
        <f t="shared" ref="D6:E6" si="0">SUM(D2:D5)</f>
        <v>0</v>
      </c>
      <c r="E6" s="1">
        <f t="shared" si="0"/>
        <v>0</v>
      </c>
      <c r="H6" s="1" t="s">
        <v>8</v>
      </c>
      <c r="I6" s="1">
        <f t="shared" ref="I6" si="1">SUM(I2:I5)</f>
        <v>0</v>
      </c>
      <c r="J6" s="1">
        <f t="shared" ref="J6" si="2">SUM(J2:J5)</f>
        <v>0</v>
      </c>
      <c r="K6" s="1">
        <f t="shared" ref="K6" si="3">SUM(K2:K5)</f>
        <v>0</v>
      </c>
      <c r="N6" s="1" t="s">
        <v>8</v>
      </c>
      <c r="O6" s="1">
        <f t="shared" ref="O6" si="4">SUM(O2:O5)</f>
        <v>0</v>
      </c>
      <c r="P6" s="1">
        <f t="shared" ref="P6" si="5">SUM(P2:P5)</f>
        <v>0</v>
      </c>
      <c r="Q6" s="1">
        <f t="shared" ref="Q6" si="6">SUM(Q2:Q5)</f>
        <v>0</v>
      </c>
      <c r="T6" s="1" t="s">
        <v>8</v>
      </c>
      <c r="U6" s="1">
        <f t="shared" ref="U6" si="7">SUM(U2:U5)</f>
        <v>0</v>
      </c>
      <c r="V6" s="1">
        <f t="shared" ref="V6" si="8">SUM(V2:V5)</f>
        <v>0</v>
      </c>
      <c r="W6" s="1">
        <f t="shared" ref="W6" si="9">SUM(W2:W5)</f>
        <v>0</v>
      </c>
      <c r="Z6" s="1" t="s">
        <v>8</v>
      </c>
      <c r="AA6" s="1">
        <f t="shared" ref="AA6" si="10">SUM(AA2:AA5)</f>
        <v>0</v>
      </c>
      <c r="AB6" s="1">
        <f t="shared" ref="AB6" si="11">SUM(AB2:AB5)</f>
        <v>0</v>
      </c>
      <c r="AC6" s="1">
        <f t="shared" ref="AC6" si="12">SUM(AC2:AC5)</f>
        <v>0</v>
      </c>
      <c r="AF6" s="1" t="s">
        <v>8</v>
      </c>
      <c r="AG6" s="1">
        <f t="shared" ref="AG6" si="13">SUM(AG2:AG5)</f>
        <v>0</v>
      </c>
      <c r="AH6" s="1">
        <f t="shared" ref="AH6" si="14">SUM(AH2:AH5)</f>
        <v>0</v>
      </c>
      <c r="AI6" s="1">
        <f t="shared" ref="AI6" si="15">SUM(AI2:AI5)</f>
        <v>0</v>
      </c>
    </row>
    <row r="7" spans="1:35" ht="36" customHeight="1" x14ac:dyDescent="0.25">
      <c r="B7" s="2" t="s">
        <v>9</v>
      </c>
      <c r="C7" s="1">
        <f>(C6*2*10000)/(4*1000)</f>
        <v>0</v>
      </c>
      <c r="D7" s="2" t="s">
        <v>10</v>
      </c>
      <c r="E7" s="3"/>
      <c r="H7" s="2" t="s">
        <v>9</v>
      </c>
      <c r="I7" s="1">
        <f t="shared" ref="I7" si="16">(I6*2*10000)/(4*1000)</f>
        <v>0</v>
      </c>
      <c r="J7" s="2" t="s">
        <v>10</v>
      </c>
      <c r="K7" s="3"/>
      <c r="N7" s="2" t="s">
        <v>9</v>
      </c>
      <c r="O7" s="1">
        <f t="shared" ref="O7" si="17">(O6*2*10000)/(4*1000)</f>
        <v>0</v>
      </c>
      <c r="P7" s="2" t="s">
        <v>10</v>
      </c>
      <c r="Q7" s="3"/>
      <c r="T7" s="2" t="s">
        <v>9</v>
      </c>
      <c r="U7" s="1">
        <f t="shared" ref="U7" si="18">(U6*2*10000)/(4*1000)</f>
        <v>0</v>
      </c>
      <c r="V7" s="2" t="s">
        <v>10</v>
      </c>
      <c r="W7" s="3"/>
      <c r="Z7" s="2" t="s">
        <v>9</v>
      </c>
      <c r="AA7" s="1">
        <f t="shared" ref="AA7" si="19">(AA6*2*10000)/(4*1000)</f>
        <v>0</v>
      </c>
      <c r="AB7" s="2" t="s">
        <v>10</v>
      </c>
      <c r="AC7" s="3"/>
      <c r="AF7" s="2" t="s">
        <v>9</v>
      </c>
      <c r="AG7" s="1">
        <f t="shared" ref="AG7" si="20">(AG6*2*10000)/(4*1000)</f>
        <v>0</v>
      </c>
      <c r="AH7" s="2" t="s">
        <v>10</v>
      </c>
      <c r="AI7" s="3"/>
    </row>
    <row r="8" spans="1:35" ht="36" customHeight="1" x14ac:dyDescent="0.25">
      <c r="B8" s="2" t="s">
        <v>11</v>
      </c>
      <c r="C8" s="1">
        <f>C6-D6</f>
        <v>0</v>
      </c>
      <c r="D8" s="39"/>
      <c r="E8" s="40"/>
      <c r="H8" s="2" t="s">
        <v>11</v>
      </c>
      <c r="I8" s="1">
        <f t="shared" ref="I8" si="21">I6-J6</f>
        <v>0</v>
      </c>
      <c r="J8" s="39"/>
      <c r="K8" s="40"/>
      <c r="N8" s="2" t="s">
        <v>11</v>
      </c>
      <c r="O8" s="1">
        <f t="shared" ref="O8" si="22">O6-P6</f>
        <v>0</v>
      </c>
      <c r="P8" s="39"/>
      <c r="Q8" s="40"/>
      <c r="T8" s="2" t="s">
        <v>11</v>
      </c>
      <c r="U8" s="1">
        <f t="shared" ref="U8" si="23">U6-V6</f>
        <v>0</v>
      </c>
      <c r="V8" s="39"/>
      <c r="W8" s="40"/>
      <c r="Z8" s="2" t="s">
        <v>11</v>
      </c>
      <c r="AA8" s="1">
        <f t="shared" ref="AA8" si="24">AA6-AB6</f>
        <v>0</v>
      </c>
      <c r="AB8" s="39"/>
      <c r="AC8" s="40"/>
      <c r="AF8" s="2" t="s">
        <v>11</v>
      </c>
      <c r="AG8" s="1">
        <f t="shared" ref="AG8" si="25">AG6-AH6</f>
        <v>0</v>
      </c>
      <c r="AH8" s="39"/>
      <c r="AI8" s="40"/>
    </row>
    <row r="9" spans="1:35" ht="36" customHeight="1" x14ac:dyDescent="0.25">
      <c r="B9" s="1" t="s">
        <v>12</v>
      </c>
      <c r="C9" s="4" t="e">
        <f>C8/C6</f>
        <v>#DIV/0!</v>
      </c>
      <c r="D9" s="39"/>
      <c r="E9" s="40"/>
      <c r="H9" s="1" t="s">
        <v>12</v>
      </c>
      <c r="I9" s="4" t="e">
        <f t="shared" ref="I9" si="26">I8/I6</f>
        <v>#DIV/0!</v>
      </c>
      <c r="J9" s="39"/>
      <c r="K9" s="40"/>
      <c r="N9" s="1" t="s">
        <v>12</v>
      </c>
      <c r="O9" s="4" t="e">
        <f t="shared" ref="O9" si="27">O8/O6</f>
        <v>#DIV/0!</v>
      </c>
      <c r="P9" s="39"/>
      <c r="Q9" s="40"/>
      <c r="T9" s="1" t="s">
        <v>12</v>
      </c>
      <c r="U9" s="4" t="e">
        <f t="shared" ref="U9" si="28">U8/U6</f>
        <v>#DIV/0!</v>
      </c>
      <c r="V9" s="39"/>
      <c r="W9" s="40"/>
      <c r="Z9" s="1" t="s">
        <v>12</v>
      </c>
      <c r="AA9" s="4" t="e">
        <f t="shared" ref="AA9" si="29">AA8/AA6</f>
        <v>#DIV/0!</v>
      </c>
      <c r="AB9" s="39"/>
      <c r="AC9" s="40"/>
      <c r="AF9" s="1" t="s">
        <v>12</v>
      </c>
      <c r="AG9" s="4" t="e">
        <f t="shared" ref="AG9" si="30">AG8/AG6</f>
        <v>#DIV/0!</v>
      </c>
      <c r="AH9" s="39"/>
      <c r="AI9" s="40"/>
    </row>
    <row r="10" spans="1:35" ht="36" customHeight="1" x14ac:dyDescent="0.25">
      <c r="B10" s="1" t="s">
        <v>13</v>
      </c>
      <c r="C10" s="4" t="e">
        <f>E6/C6</f>
        <v>#DIV/0!</v>
      </c>
      <c r="D10" s="2" t="s">
        <v>14</v>
      </c>
      <c r="E10" s="3" t="s">
        <v>15</v>
      </c>
      <c r="H10" s="1" t="s">
        <v>13</v>
      </c>
      <c r="I10" s="4" t="e">
        <f t="shared" ref="I10" si="31">K6/I6</f>
        <v>#DIV/0!</v>
      </c>
      <c r="J10" s="2" t="s">
        <v>14</v>
      </c>
      <c r="K10" s="3" t="s">
        <v>15</v>
      </c>
      <c r="N10" s="1" t="s">
        <v>13</v>
      </c>
      <c r="O10" s="4" t="e">
        <f t="shared" ref="O10" si="32">Q6/O6</f>
        <v>#DIV/0!</v>
      </c>
      <c r="P10" s="2" t="s">
        <v>14</v>
      </c>
      <c r="Q10" s="38"/>
      <c r="T10" s="1" t="s">
        <v>13</v>
      </c>
      <c r="U10" s="4" t="e">
        <f t="shared" ref="U10" si="33">W6/U6</f>
        <v>#DIV/0!</v>
      </c>
      <c r="V10" s="2" t="s">
        <v>14</v>
      </c>
      <c r="W10" s="3" t="s">
        <v>16</v>
      </c>
      <c r="Z10" s="1" t="s">
        <v>13</v>
      </c>
      <c r="AA10" s="4" t="e">
        <f t="shared" ref="AA10" si="34">AC6/AA6</f>
        <v>#DIV/0!</v>
      </c>
      <c r="AB10" s="2" t="s">
        <v>14</v>
      </c>
      <c r="AC10" s="3" t="s">
        <v>17</v>
      </c>
      <c r="AF10" s="1" t="s">
        <v>13</v>
      </c>
      <c r="AG10" s="4" t="e">
        <f t="shared" ref="AG10" si="35">AI6/AG6</f>
        <v>#DIV/0!</v>
      </c>
      <c r="AH10" s="2" t="s">
        <v>14</v>
      </c>
      <c r="AI10" s="3" t="s">
        <v>17</v>
      </c>
    </row>
    <row r="11" spans="1:35" ht="50.25" customHeight="1" x14ac:dyDescent="0.25"/>
    <row r="12" spans="1:35" s="5" customFormat="1" ht="47.25" x14ac:dyDescent="0.25">
      <c r="A12" s="5" t="s">
        <v>0</v>
      </c>
      <c r="B12" s="6" t="s">
        <v>18</v>
      </c>
      <c r="C12" s="41" t="s">
        <v>1</v>
      </c>
      <c r="D12" s="41" t="s">
        <v>2</v>
      </c>
      <c r="E12" s="41" t="s">
        <v>3</v>
      </c>
      <c r="G12" s="5" t="s">
        <v>0</v>
      </c>
      <c r="H12" s="6" t="s">
        <v>18</v>
      </c>
      <c r="I12" s="41" t="s">
        <v>1</v>
      </c>
      <c r="J12" s="41" t="s">
        <v>2</v>
      </c>
      <c r="K12" s="41" t="s">
        <v>3</v>
      </c>
      <c r="M12" s="5" t="s">
        <v>0</v>
      </c>
      <c r="N12" s="6" t="s">
        <v>18</v>
      </c>
      <c r="O12" s="41" t="s">
        <v>1</v>
      </c>
      <c r="P12" s="41" t="s">
        <v>2</v>
      </c>
      <c r="Q12" s="41" t="s">
        <v>3</v>
      </c>
      <c r="S12" s="5" t="s">
        <v>0</v>
      </c>
      <c r="T12" s="6" t="s">
        <v>18</v>
      </c>
      <c r="U12" s="41" t="s">
        <v>1</v>
      </c>
      <c r="V12" s="41" t="s">
        <v>2</v>
      </c>
      <c r="W12" s="41" t="s">
        <v>3</v>
      </c>
      <c r="Y12" s="5" t="s">
        <v>0</v>
      </c>
      <c r="Z12" s="6" t="s">
        <v>18</v>
      </c>
      <c r="AA12" s="41" t="s">
        <v>1</v>
      </c>
      <c r="AB12" s="41" t="s">
        <v>2</v>
      </c>
      <c r="AC12" s="41" t="s">
        <v>3</v>
      </c>
      <c r="AE12" s="5" t="s">
        <v>0</v>
      </c>
      <c r="AF12" s="6" t="s">
        <v>18</v>
      </c>
      <c r="AG12" s="41" t="s">
        <v>1</v>
      </c>
      <c r="AH12" s="41" t="s">
        <v>2</v>
      </c>
      <c r="AI12" s="41" t="s">
        <v>3</v>
      </c>
    </row>
    <row r="13" spans="1:35" ht="36" customHeight="1" x14ac:dyDescent="0.25">
      <c r="B13" s="1" t="s">
        <v>4</v>
      </c>
      <c r="C13" s="1"/>
      <c r="D13" s="1"/>
      <c r="E13" s="1"/>
      <c r="H13" s="1" t="s">
        <v>4</v>
      </c>
      <c r="I13" s="1"/>
      <c r="J13" s="1"/>
      <c r="K13" s="1"/>
      <c r="N13" s="1" t="s">
        <v>4</v>
      </c>
      <c r="O13" s="1"/>
      <c r="P13" s="1"/>
      <c r="Q13" s="1"/>
      <c r="T13" s="1" t="s">
        <v>4</v>
      </c>
      <c r="U13" s="1"/>
      <c r="V13" s="1"/>
      <c r="W13" s="1"/>
      <c r="Z13" s="1" t="s">
        <v>4</v>
      </c>
      <c r="AA13" s="1"/>
      <c r="AB13" s="1"/>
      <c r="AC13" s="1"/>
      <c r="AF13" s="1" t="s">
        <v>4</v>
      </c>
      <c r="AG13" s="1"/>
      <c r="AH13" s="1"/>
      <c r="AI13" s="1"/>
    </row>
    <row r="14" spans="1:35" ht="36" customHeight="1" x14ac:dyDescent="0.25">
      <c r="B14" s="1" t="s">
        <v>5</v>
      </c>
      <c r="C14" s="1"/>
      <c r="D14" s="1"/>
      <c r="E14" s="1"/>
      <c r="H14" s="1" t="s">
        <v>5</v>
      </c>
      <c r="I14" s="1"/>
      <c r="J14" s="1"/>
      <c r="K14" s="1"/>
      <c r="N14" s="1" t="s">
        <v>5</v>
      </c>
      <c r="O14" s="1"/>
      <c r="P14" s="1"/>
      <c r="Q14" s="1"/>
      <c r="T14" s="1" t="s">
        <v>5</v>
      </c>
      <c r="U14" s="1"/>
      <c r="V14" s="1"/>
      <c r="W14" s="1"/>
      <c r="Z14" s="1" t="s">
        <v>5</v>
      </c>
      <c r="AA14" s="1"/>
      <c r="AB14" s="1"/>
      <c r="AC14" s="1"/>
      <c r="AF14" s="1" t="s">
        <v>5</v>
      </c>
      <c r="AG14" s="1"/>
      <c r="AH14" s="1"/>
      <c r="AI14" s="1"/>
    </row>
    <row r="15" spans="1:35" ht="36" customHeight="1" x14ac:dyDescent="0.25">
      <c r="B15" s="1" t="s">
        <v>6</v>
      </c>
      <c r="C15" s="1"/>
      <c r="D15" s="1"/>
      <c r="E15" s="1"/>
      <c r="H15" s="1" t="s">
        <v>6</v>
      </c>
      <c r="I15" s="1"/>
      <c r="J15" s="1"/>
      <c r="K15" s="1"/>
      <c r="N15" s="1" t="s">
        <v>6</v>
      </c>
      <c r="O15" s="1"/>
      <c r="P15" s="1"/>
      <c r="Q15" s="1"/>
      <c r="T15" s="1" t="s">
        <v>6</v>
      </c>
      <c r="U15" s="1"/>
      <c r="V15" s="1"/>
      <c r="W15" s="1"/>
      <c r="Z15" s="1" t="s">
        <v>6</v>
      </c>
      <c r="AA15" s="1"/>
      <c r="AB15" s="1"/>
      <c r="AC15" s="1"/>
      <c r="AF15" s="1" t="s">
        <v>6</v>
      </c>
      <c r="AG15" s="1"/>
      <c r="AH15" s="1"/>
      <c r="AI15" s="1"/>
    </row>
    <row r="16" spans="1:35" ht="36" customHeight="1" x14ac:dyDescent="0.25">
      <c r="B16" s="1" t="s">
        <v>7</v>
      </c>
      <c r="C16" s="1"/>
      <c r="D16" s="1"/>
      <c r="E16" s="1"/>
      <c r="H16" s="1" t="s">
        <v>7</v>
      </c>
      <c r="I16" s="1"/>
      <c r="J16" s="1"/>
      <c r="K16" s="1"/>
      <c r="N16" s="1" t="s">
        <v>7</v>
      </c>
      <c r="O16" s="1"/>
      <c r="P16" s="1"/>
      <c r="Q16" s="1"/>
      <c r="T16" s="1" t="s">
        <v>7</v>
      </c>
      <c r="U16" s="1"/>
      <c r="V16" s="1"/>
      <c r="W16" s="1"/>
      <c r="Z16" s="1" t="s">
        <v>7</v>
      </c>
      <c r="AA16" s="1"/>
      <c r="AB16" s="1"/>
      <c r="AC16" s="1"/>
      <c r="AF16" s="1" t="s">
        <v>7</v>
      </c>
      <c r="AG16" s="1"/>
      <c r="AH16" s="1"/>
      <c r="AI16" s="1"/>
    </row>
    <row r="17" spans="2:35" ht="36" customHeight="1" x14ac:dyDescent="0.25">
      <c r="B17" s="1" t="s">
        <v>8</v>
      </c>
      <c r="C17" s="1">
        <f>SUM(C13:C16)</f>
        <v>0</v>
      </c>
      <c r="D17" s="1">
        <f t="shared" ref="D17:E17" si="36">SUM(D13:D16)</f>
        <v>0</v>
      </c>
      <c r="E17" s="1">
        <f t="shared" si="36"/>
        <v>0</v>
      </c>
      <c r="H17" s="1" t="s">
        <v>8</v>
      </c>
      <c r="I17" s="1">
        <f t="shared" ref="I17" si="37">SUM(I13:I16)</f>
        <v>0</v>
      </c>
      <c r="J17" s="1">
        <f t="shared" ref="J17" si="38">SUM(J13:J16)</f>
        <v>0</v>
      </c>
      <c r="K17" s="1">
        <f t="shared" ref="K17" si="39">SUM(K13:K16)</f>
        <v>0</v>
      </c>
      <c r="N17" s="1" t="s">
        <v>8</v>
      </c>
      <c r="O17" s="1">
        <f t="shared" ref="O17" si="40">SUM(O13:O16)</f>
        <v>0</v>
      </c>
      <c r="P17" s="1">
        <f t="shared" ref="P17" si="41">SUM(P13:P16)</f>
        <v>0</v>
      </c>
      <c r="Q17" s="1">
        <f t="shared" ref="Q17" si="42">SUM(Q13:Q16)</f>
        <v>0</v>
      </c>
      <c r="T17" s="1" t="s">
        <v>8</v>
      </c>
      <c r="U17" s="1">
        <f t="shared" ref="U17" si="43">SUM(U13:U16)</f>
        <v>0</v>
      </c>
      <c r="V17" s="1">
        <f t="shared" ref="V17" si="44">SUM(V13:V16)</f>
        <v>0</v>
      </c>
      <c r="W17" s="1">
        <f t="shared" ref="W17" si="45">SUM(W13:W16)</f>
        <v>0</v>
      </c>
      <c r="Z17" s="1" t="s">
        <v>8</v>
      </c>
      <c r="AA17" s="1">
        <f t="shared" ref="AA17" si="46">SUM(AA13:AA16)</f>
        <v>0</v>
      </c>
      <c r="AB17" s="1">
        <f t="shared" ref="AB17" si="47">SUM(AB13:AB16)</f>
        <v>0</v>
      </c>
      <c r="AC17" s="1">
        <f t="shared" ref="AC17" si="48">SUM(AC13:AC16)</f>
        <v>0</v>
      </c>
      <c r="AF17" s="1" t="s">
        <v>8</v>
      </c>
      <c r="AG17" s="1">
        <f t="shared" ref="AG17" si="49">SUM(AG13:AG16)</f>
        <v>0</v>
      </c>
      <c r="AH17" s="1">
        <f t="shared" ref="AH17" si="50">SUM(AH13:AH16)</f>
        <v>0</v>
      </c>
      <c r="AI17" s="1">
        <f t="shared" ref="AI17" si="51">SUM(AI13:AI16)</f>
        <v>0</v>
      </c>
    </row>
    <row r="18" spans="2:35" ht="36" customHeight="1" x14ac:dyDescent="0.25">
      <c r="B18" s="2" t="s">
        <v>9</v>
      </c>
      <c r="C18" s="1">
        <f>(C17*2*10000)/(4*1000)</f>
        <v>0</v>
      </c>
      <c r="D18" s="2" t="s">
        <v>10</v>
      </c>
      <c r="E18" s="3"/>
      <c r="H18" s="2" t="s">
        <v>9</v>
      </c>
      <c r="I18" s="1">
        <f t="shared" ref="I18" si="52">(I17*2*10000)/(4*1000)</f>
        <v>0</v>
      </c>
      <c r="J18" s="2" t="s">
        <v>10</v>
      </c>
      <c r="K18" s="3"/>
      <c r="N18" s="2" t="s">
        <v>9</v>
      </c>
      <c r="O18" s="1">
        <f t="shared" ref="O18" si="53">(O17*2*10000)/(4*1000)</f>
        <v>0</v>
      </c>
      <c r="P18" s="2" t="s">
        <v>10</v>
      </c>
      <c r="Q18" s="3"/>
      <c r="T18" s="2" t="s">
        <v>9</v>
      </c>
      <c r="U18" s="1">
        <f t="shared" ref="U18" si="54">(U17*2*10000)/(4*1000)</f>
        <v>0</v>
      </c>
      <c r="V18" s="2" t="s">
        <v>10</v>
      </c>
      <c r="W18" s="3"/>
      <c r="Z18" s="2" t="s">
        <v>9</v>
      </c>
      <c r="AA18" s="1">
        <f t="shared" ref="AA18" si="55">(AA17*2*10000)/(4*1000)</f>
        <v>0</v>
      </c>
      <c r="AB18" s="2" t="s">
        <v>10</v>
      </c>
      <c r="AC18" s="3"/>
      <c r="AF18" s="2" t="s">
        <v>9</v>
      </c>
      <c r="AG18" s="1">
        <f t="shared" ref="AG18" si="56">(AG17*2*10000)/(4*1000)</f>
        <v>0</v>
      </c>
      <c r="AH18" s="2" t="s">
        <v>10</v>
      </c>
      <c r="AI18" s="3"/>
    </row>
    <row r="19" spans="2:35" ht="36" customHeight="1" x14ac:dyDescent="0.25">
      <c r="B19" s="2" t="s">
        <v>11</v>
      </c>
      <c r="C19" s="1">
        <f>C17-D17</f>
        <v>0</v>
      </c>
      <c r="D19" s="39"/>
      <c r="E19" s="40"/>
      <c r="H19" s="2" t="s">
        <v>11</v>
      </c>
      <c r="I19" s="1">
        <f t="shared" ref="I19" si="57">I17-J17</f>
        <v>0</v>
      </c>
      <c r="J19" s="39"/>
      <c r="K19" s="40"/>
      <c r="N19" s="2" t="s">
        <v>11</v>
      </c>
      <c r="O19" s="1">
        <f t="shared" ref="O19" si="58">O17-P17</f>
        <v>0</v>
      </c>
      <c r="P19" s="39"/>
      <c r="Q19" s="40"/>
      <c r="T19" s="2" t="s">
        <v>11</v>
      </c>
      <c r="U19" s="1">
        <f t="shared" ref="U19" si="59">U17-V17</f>
        <v>0</v>
      </c>
      <c r="V19" s="39"/>
      <c r="W19" s="40"/>
      <c r="Z19" s="2" t="s">
        <v>11</v>
      </c>
      <c r="AA19" s="1">
        <f t="shared" ref="AA19" si="60">AA17-AB17</f>
        <v>0</v>
      </c>
      <c r="AB19" s="39"/>
      <c r="AC19" s="40"/>
      <c r="AF19" s="2" t="s">
        <v>11</v>
      </c>
      <c r="AG19" s="1">
        <f t="shared" ref="AG19" si="61">AG17-AH17</f>
        <v>0</v>
      </c>
      <c r="AH19" s="39"/>
      <c r="AI19" s="40"/>
    </row>
    <row r="20" spans="2:35" ht="36" customHeight="1" x14ac:dyDescent="0.25">
      <c r="B20" s="1" t="s">
        <v>12</v>
      </c>
      <c r="C20" s="4" t="e">
        <f>C19/C17</f>
        <v>#DIV/0!</v>
      </c>
      <c r="D20" s="39"/>
      <c r="E20" s="40"/>
      <c r="H20" s="1" t="s">
        <v>12</v>
      </c>
      <c r="I20" s="4" t="e">
        <f t="shared" ref="I20" si="62">I19/I17</f>
        <v>#DIV/0!</v>
      </c>
      <c r="J20" s="39"/>
      <c r="K20" s="40"/>
      <c r="N20" s="1" t="s">
        <v>12</v>
      </c>
      <c r="O20" s="4" t="e">
        <f t="shared" ref="O20" si="63">O19/O17</f>
        <v>#DIV/0!</v>
      </c>
      <c r="P20" s="39"/>
      <c r="Q20" s="40"/>
      <c r="T20" s="1" t="s">
        <v>12</v>
      </c>
      <c r="U20" s="4" t="e">
        <f t="shared" ref="U20" si="64">U19/U17</f>
        <v>#DIV/0!</v>
      </c>
      <c r="V20" s="39"/>
      <c r="W20" s="40"/>
      <c r="Z20" s="1" t="s">
        <v>12</v>
      </c>
      <c r="AA20" s="4" t="e">
        <f t="shared" ref="AA20" si="65">AA19/AA17</f>
        <v>#DIV/0!</v>
      </c>
      <c r="AB20" s="39"/>
      <c r="AC20" s="40"/>
      <c r="AF20" s="1" t="s">
        <v>12</v>
      </c>
      <c r="AG20" s="4" t="e">
        <f t="shared" ref="AG20" si="66">AG19/AG17</f>
        <v>#DIV/0!</v>
      </c>
      <c r="AH20" s="39"/>
      <c r="AI20" s="40"/>
    </row>
    <row r="21" spans="2:35" ht="36" customHeight="1" x14ac:dyDescent="0.25">
      <c r="B21" s="1" t="s">
        <v>13</v>
      </c>
      <c r="C21" s="4" t="e">
        <f>E17/C17</f>
        <v>#DIV/0!</v>
      </c>
      <c r="D21" s="2" t="s">
        <v>14</v>
      </c>
      <c r="E21" s="3" t="s">
        <v>15</v>
      </c>
      <c r="H21" s="1" t="s">
        <v>13</v>
      </c>
      <c r="I21" s="4" t="e">
        <f t="shared" ref="I21" si="67">K17/I17</f>
        <v>#DIV/0!</v>
      </c>
      <c r="J21" s="2" t="s">
        <v>14</v>
      </c>
      <c r="K21" s="3" t="s">
        <v>15</v>
      </c>
      <c r="N21" s="1" t="s">
        <v>13</v>
      </c>
      <c r="O21" s="4" t="e">
        <f t="shared" ref="O21" si="68">Q17/O17</f>
        <v>#DIV/0!</v>
      </c>
      <c r="P21" s="2" t="s">
        <v>14</v>
      </c>
      <c r="Q21" s="3" t="s">
        <v>16</v>
      </c>
      <c r="T21" s="1" t="s">
        <v>13</v>
      </c>
      <c r="U21" s="4" t="e">
        <f t="shared" ref="U21" si="69">W17/U17</f>
        <v>#DIV/0!</v>
      </c>
      <c r="V21" s="2" t="s">
        <v>14</v>
      </c>
      <c r="W21" s="3" t="s">
        <v>16</v>
      </c>
      <c r="Z21" s="1" t="s">
        <v>13</v>
      </c>
      <c r="AA21" s="4" t="e">
        <f t="shared" ref="AA21" si="70">AC17/AA17</f>
        <v>#DIV/0!</v>
      </c>
      <c r="AB21" s="2" t="s">
        <v>14</v>
      </c>
      <c r="AC21" s="3" t="s">
        <v>17</v>
      </c>
      <c r="AF21" s="1" t="s">
        <v>13</v>
      </c>
      <c r="AG21" s="4" t="e">
        <f t="shared" ref="AG21" si="71">AI17/AG17</f>
        <v>#DIV/0!</v>
      </c>
      <c r="AH21" s="2" t="s">
        <v>14</v>
      </c>
      <c r="AI21" s="3" t="s">
        <v>17</v>
      </c>
    </row>
  </sheetData>
  <phoneticPr fontId="2" type="noConversion"/>
  <conditionalFormatting sqref="C9 I9 O9 O20 I20 C20 U9 U20">
    <cfRule type="cellIs" dxfId="11" priority="6" operator="lessThanOrEqual">
      <formula>70%</formula>
    </cfRule>
    <cfRule type="cellIs" dxfId="8" priority="1" operator="greaterThanOrEqual">
      <formula>70%</formula>
    </cfRule>
  </conditionalFormatting>
  <conditionalFormatting sqref="U21 U10 O10 O21 I21 I10 C10 C21">
    <cfRule type="cellIs" dxfId="10" priority="5" operator="greaterThan">
      <formula>1%</formula>
    </cfRule>
    <cfRule type="cellIs" dxfId="7" priority="2" operator="lessThanOrEqual">
      <formula>1%</formula>
    </cfRule>
  </conditionalFormatting>
  <conditionalFormatting sqref="AG7 AG18 AA18 AA7 U7 U18 O7 O18 I18 I7 C7 C18">
    <cfRule type="cellIs" dxfId="9" priority="4" operator="notBetween">
      <formula>700</formula>
      <formula>1200</formula>
    </cfRule>
    <cfRule type="cellIs" dxfId="6" priority="3" operator="between">
      <formula>700</formula>
      <formula>1200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B067-376D-40C4-A73E-B68F4B0F66A8}">
  <dimension ref="A1:I10"/>
  <sheetViews>
    <sheetView topLeftCell="A6" workbookViewId="0">
      <selection activeCell="G4" sqref="G4"/>
    </sheetView>
  </sheetViews>
  <sheetFormatPr defaultRowHeight="18.75" x14ac:dyDescent="0.3"/>
  <cols>
    <col min="1" max="1" width="30.875" style="8" customWidth="1"/>
    <col min="2" max="5" width="20.625" customWidth="1"/>
    <col min="6" max="6" width="30.25" customWidth="1"/>
    <col min="7" max="9" width="20.625" customWidth="1"/>
  </cols>
  <sheetData>
    <row r="1" spans="1:9" s="7" customFormat="1" ht="68.25" customHeight="1" thickBot="1" x14ac:dyDescent="0.35">
      <c r="A1" s="13" t="s">
        <v>19</v>
      </c>
      <c r="B1" s="27" t="s">
        <v>31</v>
      </c>
      <c r="C1" s="28"/>
      <c r="F1" s="13" t="s">
        <v>19</v>
      </c>
      <c r="G1" s="27" t="s">
        <v>31</v>
      </c>
      <c r="H1" s="28"/>
    </row>
    <row r="2" spans="1:9" s="7" customFormat="1" ht="68.25" customHeight="1" thickTop="1" x14ac:dyDescent="0.35">
      <c r="A2" s="14" t="s">
        <v>28</v>
      </c>
      <c r="B2" s="29" t="s">
        <v>0</v>
      </c>
      <c r="C2" s="30"/>
      <c r="D2" s="15"/>
      <c r="E2" s="31"/>
      <c r="F2" s="21" t="s">
        <v>27</v>
      </c>
      <c r="G2" s="32"/>
      <c r="H2" s="15"/>
      <c r="I2" s="16"/>
    </row>
    <row r="3" spans="1:9" ht="52.5" customHeight="1" x14ac:dyDescent="0.35">
      <c r="A3" s="17" t="s">
        <v>20</v>
      </c>
      <c r="B3" s="12"/>
      <c r="C3" s="12"/>
      <c r="D3" s="12"/>
      <c r="E3" s="33"/>
      <c r="F3" s="34" t="s">
        <v>20</v>
      </c>
      <c r="G3" s="11"/>
      <c r="H3" s="11"/>
      <c r="I3" s="22"/>
    </row>
    <row r="4" spans="1:9" ht="52.5" customHeight="1" x14ac:dyDescent="0.35">
      <c r="A4" s="18" t="s">
        <v>26</v>
      </c>
      <c r="B4" s="12"/>
      <c r="C4" s="12"/>
      <c r="D4" s="12"/>
      <c r="E4" s="33"/>
      <c r="F4" s="34" t="s">
        <v>26</v>
      </c>
      <c r="G4" s="10"/>
      <c r="H4" s="10"/>
      <c r="I4" s="23"/>
    </row>
    <row r="5" spans="1:9" ht="52.5" customHeight="1" x14ac:dyDescent="0.35">
      <c r="A5" s="18" t="s">
        <v>25</v>
      </c>
      <c r="B5" s="12">
        <v>40</v>
      </c>
      <c r="C5" s="12">
        <v>40</v>
      </c>
      <c r="D5" s="12">
        <v>40</v>
      </c>
      <c r="E5" s="33">
        <v>40</v>
      </c>
      <c r="F5" s="42"/>
      <c r="G5" s="43"/>
      <c r="H5" s="43"/>
      <c r="I5" s="44"/>
    </row>
    <row r="6" spans="1:9" ht="52.5" customHeight="1" x14ac:dyDescent="0.35">
      <c r="A6" s="17" t="s">
        <v>21</v>
      </c>
      <c r="B6" s="12">
        <v>10</v>
      </c>
      <c r="C6" s="12">
        <v>10</v>
      </c>
      <c r="D6" s="12">
        <v>10</v>
      </c>
      <c r="E6" s="33">
        <v>10</v>
      </c>
      <c r="F6" s="34" t="s">
        <v>21</v>
      </c>
      <c r="G6" s="9">
        <v>10</v>
      </c>
      <c r="H6" s="9">
        <v>1</v>
      </c>
      <c r="I6" s="24">
        <v>5</v>
      </c>
    </row>
    <row r="7" spans="1:9" ht="52.5" customHeight="1" x14ac:dyDescent="0.35">
      <c r="A7" s="18" t="s">
        <v>24</v>
      </c>
      <c r="B7" s="12">
        <v>1000</v>
      </c>
      <c r="C7" s="12">
        <v>1000</v>
      </c>
      <c r="D7" s="12">
        <v>1000</v>
      </c>
      <c r="E7" s="33">
        <v>1000</v>
      </c>
      <c r="F7" s="34" t="s">
        <v>24</v>
      </c>
      <c r="G7" s="9">
        <v>1000</v>
      </c>
      <c r="H7" s="9">
        <v>1000</v>
      </c>
      <c r="I7" s="24">
        <v>1000</v>
      </c>
    </row>
    <row r="8" spans="1:9" ht="52.5" customHeight="1" x14ac:dyDescent="0.35">
      <c r="A8" s="18" t="s">
        <v>23</v>
      </c>
      <c r="B8" s="12">
        <f>(B4*B5*B6)/B7</f>
        <v>0</v>
      </c>
      <c r="C8" s="12">
        <f>(C4*C5*C6)/C7</f>
        <v>0</v>
      </c>
      <c r="D8" s="12">
        <f>(D4*D5*D6)/D7</f>
        <v>0</v>
      </c>
      <c r="E8" s="33">
        <f t="shared" ref="E8" si="0">(E4*E5*E6)/E7</f>
        <v>0</v>
      </c>
      <c r="F8" s="34" t="s">
        <v>29</v>
      </c>
      <c r="G8" s="9">
        <f>(G4*G6)/G7</f>
        <v>0</v>
      </c>
      <c r="H8" s="9">
        <f>(H4*H6)/H7</f>
        <v>0</v>
      </c>
      <c r="I8" s="35">
        <f t="shared" ref="I8" si="1">(I4*I6)/I7</f>
        <v>0</v>
      </c>
    </row>
    <row r="9" spans="1:9" ht="52.5" customHeight="1" thickBot="1" x14ac:dyDescent="0.4">
      <c r="A9" s="19" t="s">
        <v>22</v>
      </c>
      <c r="B9" s="20">
        <f t="shared" ref="B9:E9" si="2">B8*0.25</f>
        <v>0</v>
      </c>
      <c r="C9" s="20">
        <f t="shared" si="2"/>
        <v>0</v>
      </c>
      <c r="D9" s="20">
        <f t="shared" si="2"/>
        <v>0</v>
      </c>
      <c r="E9" s="36">
        <f t="shared" si="2"/>
        <v>0</v>
      </c>
      <c r="F9" s="37" t="s">
        <v>30</v>
      </c>
      <c r="G9" s="25" t="e">
        <f>50/G8</f>
        <v>#DIV/0!</v>
      </c>
      <c r="H9" s="25" t="e">
        <f>50/H8</f>
        <v>#DIV/0!</v>
      </c>
      <c r="I9" s="26" t="e">
        <f t="shared" ref="I9" si="3">50/I8</f>
        <v>#DIV/0!</v>
      </c>
    </row>
    <row r="10" spans="1:9" ht="19.5" thickTop="1" x14ac:dyDescent="0.3"/>
  </sheetData>
  <mergeCells count="1">
    <mergeCell ref="F5:I5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cDNA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Sharod</dc:creator>
  <cp:lastModifiedBy>Williams, Sharod</cp:lastModifiedBy>
  <cp:lastPrinted>2021-06-21T19:21:04Z</cp:lastPrinted>
  <dcterms:created xsi:type="dcterms:W3CDTF">2021-05-19T16:12:56Z</dcterms:created>
  <dcterms:modified xsi:type="dcterms:W3CDTF">2023-05-12T14:27:50Z</dcterms:modified>
</cp:coreProperties>
</file>